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120" windowHeight="8445" activeTab="0"/>
  </bookViews>
  <sheets>
    <sheet name="علیسرا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<sst xmlns="http://schemas.openxmlformats.org/spreadsheetml/2006/main" count="32" uniqueCount="32">
  <si>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مقادیر بر حسب مترمکعب در ثانیه</t>
  </si>
  <si>
    <t>ایستگاه :</t>
  </si>
  <si>
    <t>آمار متوسط دبي ماهانه و سالانه رودخانه :</t>
  </si>
  <si>
    <t>متوسط</t>
  </si>
  <si>
    <t>شهريور</t>
  </si>
  <si>
    <t>مرداد</t>
  </si>
  <si>
    <t>تير</t>
  </si>
  <si>
    <t>خرداد</t>
  </si>
  <si>
    <t>ارديهشت</t>
  </si>
  <si>
    <t>فروردین</t>
  </si>
  <si>
    <t>اسفند</t>
  </si>
  <si>
    <t xml:space="preserve">بهمن </t>
  </si>
  <si>
    <t>دي</t>
  </si>
  <si>
    <t xml:space="preserve">آ ذر </t>
  </si>
  <si>
    <t xml:space="preserve">آ بان </t>
  </si>
  <si>
    <t>مهر</t>
  </si>
  <si>
    <t>سال آبي</t>
  </si>
  <si>
    <t>84-85</t>
  </si>
  <si>
    <t>85-86</t>
  </si>
  <si>
    <t>86-87</t>
  </si>
  <si>
    <t>87-88</t>
  </si>
  <si>
    <t>88-89</t>
  </si>
  <si>
    <t>89-90</t>
  </si>
  <si>
    <t>90-91</t>
  </si>
  <si>
    <t>91-92</t>
  </si>
  <si>
    <t>92-93</t>
  </si>
  <si>
    <t>میانگین</t>
  </si>
  <si>
    <t>حداکثر</t>
  </si>
  <si>
    <t>حداقل</t>
  </si>
  <si>
    <t>علیسرا</t>
  </si>
  <si>
    <t>سیاهمزگی</t>
  </si>
  <si>
    <t>93-94</t>
  </si>
</sst>
</file>

<file path=xl/styles.xml><?xml version="1.0" encoding="utf-8"?>
<styleSheet xmlns="http://schemas.openxmlformats.org/spreadsheetml/2006/main">
  <numFmts count="10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0.00_)"/>
    <numFmt numFmtId="165" formatCode="0.0"/>
  </numFmts>
  <fonts count="42">
    <font>
      <sz val="11"/>
      <color theme="1"/>
      <name val="Calibri"/>
      <family val="2"/>
    </font>
    <font>
      <sz val="11"/>
      <color indexed="8"/>
      <name val="Arial"/>
      <family val="2"/>
    </font>
    <font>
      <sz val="10"/>
      <name val="Arial"/>
      <family val="0"/>
    </font>
    <font>
      <sz val="14"/>
      <name val="B Nazanin"/>
      <family val="0"/>
    </font>
    <font>
      <b/>
      <sz val="12"/>
      <name val="B Nazanin"/>
      <family val="0"/>
    </font>
    <font>
      <sz val="12"/>
      <name val="B Nazanin"/>
      <family val="0"/>
    </font>
    <font>
      <sz val="12"/>
      <color indexed="8"/>
      <name val="B Nazani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60"/>
      <name val="B Nazani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C00000"/>
      <name val="B Nazanin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4" fillId="33" borderId="0" xfId="55" applyFont="1" applyFill="1" applyAlignment="1">
      <alignment horizontal="left"/>
      <protection/>
    </xf>
    <xf numFmtId="0" fontId="41" fillId="33" borderId="10" xfId="55" applyFont="1" applyFill="1" applyBorder="1" applyAlignment="1">
      <alignment horizontal="right"/>
      <protection/>
    </xf>
    <xf numFmtId="0" fontId="4" fillId="34" borderId="11" xfId="55" applyFont="1" applyFill="1" applyBorder="1" applyAlignment="1">
      <alignment horizontal="center" vertical="center"/>
      <protection/>
    </xf>
    <xf numFmtId="0" fontId="4" fillId="34" borderId="12" xfId="55" applyFont="1" applyFill="1" applyBorder="1" applyAlignment="1">
      <alignment horizontal="center" vertical="center"/>
      <protection/>
    </xf>
    <xf numFmtId="0" fontId="4" fillId="34" borderId="13" xfId="55" applyFont="1" applyFill="1" applyBorder="1" applyAlignment="1">
      <alignment horizontal="center" vertical="center"/>
      <protection/>
    </xf>
    <xf numFmtId="0" fontId="4" fillId="34" borderId="14" xfId="55" applyFont="1" applyFill="1" applyBorder="1" applyAlignment="1">
      <alignment horizontal="center" vertical="center"/>
      <protection/>
    </xf>
    <xf numFmtId="164" fontId="5" fillId="34" borderId="15" xfId="55" applyNumberFormat="1" applyFont="1" applyFill="1" applyBorder="1" applyAlignment="1" applyProtection="1">
      <alignment horizontal="center" vertical="center"/>
      <protection/>
    </xf>
    <xf numFmtId="2" fontId="5" fillId="0" borderId="16" xfId="55" applyNumberFormat="1" applyFont="1" applyBorder="1" applyAlignment="1">
      <alignment horizontal="center" vertical="center"/>
      <protection/>
    </xf>
    <xf numFmtId="2" fontId="5" fillId="0" borderId="17" xfId="55" applyNumberFormat="1" applyFont="1" applyBorder="1" applyAlignment="1">
      <alignment horizontal="center" vertical="center"/>
      <protection/>
    </xf>
    <xf numFmtId="2" fontId="5" fillId="0" borderId="18" xfId="55" applyNumberFormat="1" applyFont="1" applyBorder="1" applyAlignment="1">
      <alignment horizontal="center" vertical="center"/>
      <protection/>
    </xf>
    <xf numFmtId="0" fontId="5" fillId="34" borderId="15" xfId="55" applyFont="1" applyFill="1" applyBorder="1" applyAlignment="1">
      <alignment horizontal="center" vertical="center"/>
      <protection/>
    </xf>
    <xf numFmtId="2" fontId="5" fillId="0" borderId="19" xfId="55" applyNumberFormat="1" applyFont="1" applyBorder="1" applyAlignment="1">
      <alignment horizontal="center" vertical="center"/>
      <protection/>
    </xf>
    <xf numFmtId="2" fontId="5" fillId="0" borderId="20" xfId="55" applyNumberFormat="1" applyFont="1" applyBorder="1" applyAlignment="1">
      <alignment horizontal="center" vertical="center"/>
      <protection/>
    </xf>
    <xf numFmtId="2" fontId="5" fillId="0" borderId="21" xfId="55" applyNumberFormat="1" applyFont="1" applyBorder="1" applyAlignment="1">
      <alignment horizontal="center" vertical="center"/>
      <protection/>
    </xf>
    <xf numFmtId="0" fontId="5" fillId="34" borderId="22" xfId="55" applyFont="1" applyFill="1" applyBorder="1" applyAlignment="1">
      <alignment horizontal="center" vertical="center"/>
      <protection/>
    </xf>
    <xf numFmtId="2" fontId="6" fillId="34" borderId="23" xfId="55" applyNumberFormat="1" applyFont="1" applyFill="1" applyBorder="1" applyAlignment="1">
      <alignment horizontal="center" vertical="center"/>
      <protection/>
    </xf>
    <xf numFmtId="2" fontId="6" fillId="34" borderId="24" xfId="55" applyNumberFormat="1" applyFont="1" applyFill="1" applyBorder="1" applyAlignment="1">
      <alignment horizontal="center" vertical="center"/>
      <protection/>
    </xf>
    <xf numFmtId="0" fontId="6" fillId="34" borderId="23" xfId="55" applyFont="1" applyFill="1" applyBorder="1" applyAlignment="1">
      <alignment horizontal="center" vertical="center"/>
      <protection/>
    </xf>
    <xf numFmtId="165" fontId="6" fillId="34" borderId="15" xfId="55" applyNumberFormat="1" applyFont="1" applyFill="1" applyBorder="1" applyAlignment="1">
      <alignment horizontal="center" vertical="center"/>
      <protection/>
    </xf>
    <xf numFmtId="2" fontId="6" fillId="34" borderId="17" xfId="55" applyNumberFormat="1" applyFont="1" applyFill="1" applyBorder="1" applyAlignment="1">
      <alignment horizontal="center" vertical="center"/>
      <protection/>
    </xf>
    <xf numFmtId="0" fontId="6" fillId="34" borderId="15" xfId="55" applyFont="1" applyFill="1" applyBorder="1" applyAlignment="1">
      <alignment horizontal="center" vertical="center"/>
      <protection/>
    </xf>
    <xf numFmtId="2" fontId="6" fillId="34" borderId="22" xfId="55" applyNumberFormat="1" applyFont="1" applyFill="1" applyBorder="1" applyAlignment="1">
      <alignment horizontal="center" vertical="center"/>
      <protection/>
    </xf>
    <xf numFmtId="2" fontId="6" fillId="34" borderId="20" xfId="55" applyNumberFormat="1" applyFont="1" applyFill="1" applyBorder="1" applyAlignment="1">
      <alignment horizontal="center" vertical="center"/>
      <protection/>
    </xf>
    <xf numFmtId="0" fontId="6" fillId="34" borderId="22" xfId="55" applyFont="1" applyFill="1" applyBorder="1" applyAlignment="1">
      <alignment horizontal="center" vertical="center"/>
      <protection/>
    </xf>
    <xf numFmtId="0" fontId="3" fillId="0" borderId="10" xfId="55" applyFont="1" applyBorder="1" applyAlignment="1">
      <alignment horizontal="center"/>
      <protection/>
    </xf>
    <xf numFmtId="0" fontId="41" fillId="33" borderId="10" xfId="55" applyFont="1" applyFill="1" applyBorder="1" applyAlignment="1">
      <alignment horizontal="right" shrinkToFit="1"/>
      <protection/>
    </xf>
    <xf numFmtId="0" fontId="4" fillId="0" borderId="10" xfId="55" applyFont="1" applyBorder="1" applyAlignment="1">
      <alignment horizontal="left"/>
      <protection/>
    </xf>
    <xf numFmtId="164" fontId="5" fillId="34" borderId="25" xfId="55" applyNumberFormat="1" applyFont="1" applyFill="1" applyBorder="1" applyAlignment="1" applyProtection="1">
      <alignment horizontal="center" vertical="center"/>
      <protection/>
    </xf>
    <xf numFmtId="2" fontId="5" fillId="0" borderId="26" xfId="55" applyNumberFormat="1" applyFont="1" applyBorder="1" applyAlignment="1">
      <alignment horizontal="center" vertical="center"/>
      <protection/>
    </xf>
    <xf numFmtId="2" fontId="5" fillId="0" borderId="27" xfId="55" applyNumberFormat="1" applyFont="1" applyBorder="1" applyAlignment="1">
      <alignment horizontal="center" vertical="center"/>
      <protection/>
    </xf>
    <xf numFmtId="2" fontId="5" fillId="0" borderId="28" xfId="55" applyNumberFormat="1" applyFont="1" applyBorder="1" applyAlignment="1">
      <alignment horizontal="center" vertical="center"/>
      <protection/>
    </xf>
    <xf numFmtId="0" fontId="5" fillId="34" borderId="29" xfId="55" applyFont="1" applyFill="1" applyBorder="1" applyAlignment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B1:O15"/>
  <sheetViews>
    <sheetView tabSelected="1" zoomScalePageLayoutView="0" workbookViewId="0" topLeftCell="A1">
      <selection activeCell="B12" sqref="B12"/>
    </sheetView>
  </sheetViews>
  <sheetFormatPr defaultColWidth="9.140625" defaultRowHeight="15"/>
  <cols>
    <col min="1" max="1" width="1.1484375" style="0" customWidth="1"/>
    <col min="2" max="2" width="6.140625" style="0" bestFit="1" customWidth="1"/>
    <col min="3" max="3" width="6.28125" style="0" bestFit="1" customWidth="1"/>
    <col min="4" max="5" width="4.8515625" style="0" bestFit="1" customWidth="1"/>
    <col min="6" max="6" width="5.28125" style="0" bestFit="1" customWidth="1"/>
    <col min="7" max="7" width="7.421875" style="0" bestFit="1" customWidth="1"/>
    <col min="8" max="8" width="7.28125" style="0" bestFit="1" customWidth="1"/>
    <col min="9" max="9" width="5.421875" style="0" bestFit="1" customWidth="1"/>
    <col min="10" max="10" width="5.00390625" style="0" bestFit="1" customWidth="1"/>
    <col min="11" max="12" width="4.8515625" style="0" bestFit="1" customWidth="1"/>
    <col min="13" max="13" width="5.28125" style="0" bestFit="1" customWidth="1"/>
    <col min="14" max="14" width="4.8515625" style="0" bestFit="1" customWidth="1"/>
    <col min="15" max="15" width="6.8515625" style="0" bestFit="1" customWidth="1"/>
  </cols>
  <sheetData>
    <row r="1" spans="2:15" ht="23.25" thickBot="1">
      <c r="B1" s="25" t="s">
        <v>0</v>
      </c>
      <c r="C1" s="25"/>
      <c r="D1" s="25"/>
      <c r="E1" s="25"/>
      <c r="F1" s="26" t="s">
        <v>29</v>
      </c>
      <c r="G1" s="26"/>
      <c r="H1" s="1" t="s">
        <v>1</v>
      </c>
      <c r="I1" s="2"/>
      <c r="J1" s="26" t="s">
        <v>30</v>
      </c>
      <c r="K1" s="26"/>
      <c r="L1" s="27" t="s">
        <v>2</v>
      </c>
      <c r="M1" s="27"/>
      <c r="N1" s="27"/>
      <c r="O1" s="27"/>
    </row>
    <row r="2" spans="2:15" ht="27" customHeight="1" thickBot="1">
      <c r="B2" s="3" t="s">
        <v>3</v>
      </c>
      <c r="C2" s="4" t="s">
        <v>4</v>
      </c>
      <c r="D2" s="5" t="s">
        <v>5</v>
      </c>
      <c r="E2" s="5" t="s">
        <v>6</v>
      </c>
      <c r="F2" s="5" t="s">
        <v>7</v>
      </c>
      <c r="G2" s="5" t="s">
        <v>8</v>
      </c>
      <c r="H2" s="5" t="s">
        <v>9</v>
      </c>
      <c r="I2" s="5" t="s">
        <v>10</v>
      </c>
      <c r="J2" s="5" t="s">
        <v>11</v>
      </c>
      <c r="K2" s="5" t="s">
        <v>12</v>
      </c>
      <c r="L2" s="5" t="s">
        <v>13</v>
      </c>
      <c r="M2" s="5" t="s">
        <v>14</v>
      </c>
      <c r="N2" s="6" t="s">
        <v>15</v>
      </c>
      <c r="O2" s="3" t="s">
        <v>16</v>
      </c>
    </row>
    <row r="3" spans="2:15" ht="19.5" customHeight="1">
      <c r="B3" s="7">
        <f aca="true" t="shared" si="0" ref="B3:B9">AVERAGE(C3:N3)</f>
        <v>3.0242500000000003</v>
      </c>
      <c r="C3" s="8">
        <v>3.633</v>
      </c>
      <c r="D3" s="9">
        <v>1.366</v>
      </c>
      <c r="E3" s="9">
        <v>1.867</v>
      </c>
      <c r="F3" s="9">
        <v>1.863</v>
      </c>
      <c r="G3" s="9">
        <v>4.227</v>
      </c>
      <c r="H3" s="9">
        <v>3.467</v>
      </c>
      <c r="I3" s="9">
        <v>2.523</v>
      </c>
      <c r="J3" s="9">
        <v>6.355</v>
      </c>
      <c r="K3" s="9">
        <v>2.334</v>
      </c>
      <c r="L3" s="9">
        <v>2.379</v>
      </c>
      <c r="M3" s="9">
        <v>5.064</v>
      </c>
      <c r="N3" s="10">
        <v>1.213</v>
      </c>
      <c r="O3" s="11" t="s">
        <v>17</v>
      </c>
    </row>
    <row r="4" spans="2:15" ht="19.5" customHeight="1">
      <c r="B4" s="7">
        <f t="shared" si="0"/>
        <v>4.534166666666667</v>
      </c>
      <c r="C4" s="8">
        <v>1.72</v>
      </c>
      <c r="D4" s="9">
        <v>2.47</v>
      </c>
      <c r="E4" s="9">
        <v>5.744</v>
      </c>
      <c r="F4" s="9">
        <v>3.512</v>
      </c>
      <c r="G4" s="9">
        <v>6.509</v>
      </c>
      <c r="H4" s="9">
        <v>10.661</v>
      </c>
      <c r="I4" s="9">
        <v>5.301</v>
      </c>
      <c r="J4" s="9">
        <v>4.007</v>
      </c>
      <c r="K4" s="9">
        <v>4.048</v>
      </c>
      <c r="L4" s="9">
        <v>4.074</v>
      </c>
      <c r="M4" s="9">
        <v>2.997</v>
      </c>
      <c r="N4" s="10">
        <v>3.367</v>
      </c>
      <c r="O4" s="11" t="s">
        <v>18</v>
      </c>
    </row>
    <row r="5" spans="2:15" ht="19.5" customHeight="1">
      <c r="B5" s="7">
        <f t="shared" si="0"/>
        <v>3.463166666666666</v>
      </c>
      <c r="C5" s="8">
        <v>1.657</v>
      </c>
      <c r="D5" s="9">
        <v>2.645</v>
      </c>
      <c r="E5" s="9">
        <v>4.502</v>
      </c>
      <c r="F5" s="9">
        <v>2.024</v>
      </c>
      <c r="G5" s="9">
        <v>1.979</v>
      </c>
      <c r="H5" s="9">
        <v>4.831</v>
      </c>
      <c r="I5" s="9">
        <v>10.171</v>
      </c>
      <c r="J5" s="9">
        <v>4.175</v>
      </c>
      <c r="K5" s="9">
        <v>2.617</v>
      </c>
      <c r="L5" s="9">
        <v>3.361</v>
      </c>
      <c r="M5" s="9">
        <v>1.418</v>
      </c>
      <c r="N5" s="10">
        <v>2.178</v>
      </c>
      <c r="O5" s="11" t="s">
        <v>19</v>
      </c>
    </row>
    <row r="6" spans="2:15" ht="19.5" customHeight="1">
      <c r="B6" s="7">
        <f t="shared" si="0"/>
        <v>5.075583333333333</v>
      </c>
      <c r="C6" s="8">
        <v>4.388</v>
      </c>
      <c r="D6" s="9">
        <v>3.187</v>
      </c>
      <c r="E6" s="9">
        <v>2.251</v>
      </c>
      <c r="F6" s="9">
        <v>4.301</v>
      </c>
      <c r="G6" s="9">
        <v>6.192</v>
      </c>
      <c r="H6" s="9">
        <v>7.841</v>
      </c>
      <c r="I6" s="9">
        <v>4.498</v>
      </c>
      <c r="J6" s="9">
        <v>4.329</v>
      </c>
      <c r="K6" s="9">
        <v>4.225</v>
      </c>
      <c r="L6" s="9">
        <v>6.082</v>
      </c>
      <c r="M6" s="9">
        <v>10.888</v>
      </c>
      <c r="N6" s="10">
        <v>2.725</v>
      </c>
      <c r="O6" s="11" t="s">
        <v>20</v>
      </c>
    </row>
    <row r="7" spans="2:15" ht="19.5" customHeight="1">
      <c r="B7" s="7">
        <f t="shared" si="0"/>
        <v>4.639833333333334</v>
      </c>
      <c r="C7" s="8">
        <v>3.787</v>
      </c>
      <c r="D7" s="9">
        <v>1.533</v>
      </c>
      <c r="E7" s="9">
        <v>2.463</v>
      </c>
      <c r="F7" s="9">
        <v>3.519</v>
      </c>
      <c r="G7" s="9">
        <v>8.647</v>
      </c>
      <c r="H7" s="9">
        <v>6.167</v>
      </c>
      <c r="I7" s="9">
        <v>5.457</v>
      </c>
      <c r="J7" s="9">
        <v>5.222</v>
      </c>
      <c r="K7" s="9">
        <v>4.441</v>
      </c>
      <c r="L7" s="9">
        <v>5.221</v>
      </c>
      <c r="M7" s="9">
        <v>4.415</v>
      </c>
      <c r="N7" s="10">
        <v>4.806</v>
      </c>
      <c r="O7" s="11" t="s">
        <v>21</v>
      </c>
    </row>
    <row r="8" spans="2:15" ht="19.5" customHeight="1">
      <c r="B8" s="7">
        <f t="shared" si="0"/>
        <v>3.9565000000000006</v>
      </c>
      <c r="C8" s="8">
        <v>5.683</v>
      </c>
      <c r="D8" s="9">
        <v>1.441</v>
      </c>
      <c r="E8" s="9">
        <v>2.735</v>
      </c>
      <c r="F8" s="9">
        <v>3.173</v>
      </c>
      <c r="G8" s="9">
        <v>4.321</v>
      </c>
      <c r="H8" s="9">
        <v>7.323</v>
      </c>
      <c r="I8" s="9">
        <v>8.719</v>
      </c>
      <c r="J8" s="9">
        <v>4.911</v>
      </c>
      <c r="K8" s="9">
        <v>1.712</v>
      </c>
      <c r="L8" s="9">
        <v>1.182</v>
      </c>
      <c r="M8" s="9">
        <v>3.897</v>
      </c>
      <c r="N8" s="10">
        <v>2.381</v>
      </c>
      <c r="O8" s="11" t="s">
        <v>22</v>
      </c>
    </row>
    <row r="9" spans="2:15" ht="19.5" customHeight="1">
      <c r="B9" s="7">
        <f t="shared" si="0"/>
        <v>4.844666666666667</v>
      </c>
      <c r="C9" s="8">
        <v>5.609</v>
      </c>
      <c r="D9" s="9">
        <v>1.402</v>
      </c>
      <c r="E9" s="9">
        <v>2.422</v>
      </c>
      <c r="F9" s="9">
        <v>1.893</v>
      </c>
      <c r="G9" s="9">
        <v>5.595</v>
      </c>
      <c r="H9" s="9">
        <v>11.019</v>
      </c>
      <c r="I9" s="9">
        <v>5.176</v>
      </c>
      <c r="J9" s="9">
        <v>3.118</v>
      </c>
      <c r="K9" s="9">
        <v>3.188</v>
      </c>
      <c r="L9" s="9">
        <v>5.723</v>
      </c>
      <c r="M9" s="9">
        <v>8.76</v>
      </c>
      <c r="N9" s="10">
        <v>4.231</v>
      </c>
      <c r="O9" s="11" t="s">
        <v>23</v>
      </c>
    </row>
    <row r="10" spans="2:15" ht="19.5" customHeight="1">
      <c r="B10" s="7">
        <f>AVERAGE(C10:N10)</f>
        <v>3.0211666666666663</v>
      </c>
      <c r="C10" s="8">
        <v>1.231</v>
      </c>
      <c r="D10" s="9">
        <v>1.623</v>
      </c>
      <c r="E10" s="9">
        <v>0.713</v>
      </c>
      <c r="F10" s="9">
        <v>1.253</v>
      </c>
      <c r="G10" s="9">
        <v>2.337</v>
      </c>
      <c r="H10" s="9">
        <v>3.072</v>
      </c>
      <c r="I10" s="9">
        <v>6.18</v>
      </c>
      <c r="J10" s="9">
        <v>4.455</v>
      </c>
      <c r="K10" s="9">
        <v>3.548</v>
      </c>
      <c r="L10" s="9">
        <v>6.368</v>
      </c>
      <c r="M10" s="9">
        <v>3.089</v>
      </c>
      <c r="N10" s="10">
        <v>2.385</v>
      </c>
      <c r="O10" s="11" t="s">
        <v>24</v>
      </c>
    </row>
    <row r="11" spans="2:15" ht="19.5" customHeight="1" thickBot="1">
      <c r="B11" s="7">
        <f>AVERAGE(C11:N11)</f>
        <v>3.353333333333333</v>
      </c>
      <c r="C11" s="12">
        <v>0.404</v>
      </c>
      <c r="D11" s="13">
        <v>0.504</v>
      </c>
      <c r="E11" s="13">
        <v>1.203</v>
      </c>
      <c r="F11" s="13">
        <v>1.048</v>
      </c>
      <c r="G11" s="13">
        <v>1.913</v>
      </c>
      <c r="H11" s="13">
        <v>6.466</v>
      </c>
      <c r="I11" s="13">
        <v>6.167</v>
      </c>
      <c r="J11" s="13">
        <v>3.363</v>
      </c>
      <c r="K11" s="13">
        <v>2.374</v>
      </c>
      <c r="L11" s="13">
        <v>7.3</v>
      </c>
      <c r="M11" s="13">
        <v>8.034</v>
      </c>
      <c r="N11" s="14">
        <v>1.464</v>
      </c>
      <c r="O11" s="15" t="s">
        <v>25</v>
      </c>
    </row>
    <row r="12" spans="2:15" ht="19.5" customHeight="1" thickBot="1">
      <c r="B12" s="28">
        <f>AVERAGE(C12:N12)</f>
        <v>3.409166666666667</v>
      </c>
      <c r="C12" s="29">
        <v>2.29</v>
      </c>
      <c r="D12" s="30">
        <v>0.92</v>
      </c>
      <c r="E12" s="30">
        <v>1.53</v>
      </c>
      <c r="F12" s="30">
        <v>1.52</v>
      </c>
      <c r="G12" s="30">
        <v>3.75</v>
      </c>
      <c r="H12" s="30">
        <v>8.37</v>
      </c>
      <c r="I12" s="30">
        <v>5.85</v>
      </c>
      <c r="J12" s="30">
        <v>3.23</v>
      </c>
      <c r="K12" s="30">
        <v>2.03</v>
      </c>
      <c r="L12" s="30">
        <v>5.07</v>
      </c>
      <c r="M12" s="30">
        <v>4</v>
      </c>
      <c r="N12" s="31">
        <v>2.35</v>
      </c>
      <c r="O12" s="32" t="s">
        <v>31</v>
      </c>
    </row>
    <row r="13" spans="2:15" ht="18.75">
      <c r="B13" s="16">
        <f>AVERAGE(C13:N13)</f>
        <v>3.932183333333333</v>
      </c>
      <c r="C13" s="17">
        <f>AVERAGE(C3:C12)</f>
        <v>3.0401999999999996</v>
      </c>
      <c r="D13" s="17">
        <f>AVERAGE(D3:D12)</f>
        <v>1.7091</v>
      </c>
      <c r="E13" s="17">
        <f>AVERAGE(E3:E12)</f>
        <v>2.543</v>
      </c>
      <c r="F13" s="17">
        <f>AVERAGE(F3:F12)</f>
        <v>2.4105999999999996</v>
      </c>
      <c r="G13" s="17">
        <f>AVERAGE(G3:G12)</f>
        <v>4.547</v>
      </c>
      <c r="H13" s="17">
        <f>AVERAGE(H3:H12)</f>
        <v>6.9216999999999995</v>
      </c>
      <c r="I13" s="17">
        <f>AVERAGE(I3:I12)</f>
        <v>6.0042</v>
      </c>
      <c r="J13" s="17">
        <f>AVERAGE(J3:J12)</f>
        <v>4.3165</v>
      </c>
      <c r="K13" s="17">
        <f>AVERAGE(K3:K12)</f>
        <v>3.0517</v>
      </c>
      <c r="L13" s="17">
        <f>AVERAGE(L3:L12)</f>
        <v>4.676</v>
      </c>
      <c r="M13" s="17">
        <f>AVERAGE(M3:M12)</f>
        <v>5.256199999999999</v>
      </c>
      <c r="N13" s="17">
        <f>AVERAGE(N3:N12)</f>
        <v>2.71</v>
      </c>
      <c r="O13" s="18" t="s">
        <v>26</v>
      </c>
    </row>
    <row r="14" spans="2:15" ht="18.75">
      <c r="B14" s="19">
        <f>MAX(C14:N14)</f>
        <v>11.019</v>
      </c>
      <c r="C14" s="20">
        <f>MAX(C3:C12)</f>
        <v>5.683</v>
      </c>
      <c r="D14" s="20">
        <f>MAX(D3:D12)</f>
        <v>3.187</v>
      </c>
      <c r="E14" s="20">
        <f>MAX(E3:E12)</f>
        <v>5.744</v>
      </c>
      <c r="F14" s="20">
        <f>MAX(F3:F12)</f>
        <v>4.301</v>
      </c>
      <c r="G14" s="20">
        <f>MAX(G3:G12)</f>
        <v>8.647</v>
      </c>
      <c r="H14" s="20">
        <f>MAX(H3:H12)</f>
        <v>11.019</v>
      </c>
      <c r="I14" s="20">
        <f>MAX(I3:I12)</f>
        <v>10.171</v>
      </c>
      <c r="J14" s="20">
        <f>MAX(J3:J12)</f>
        <v>6.355</v>
      </c>
      <c r="K14" s="20">
        <f>MAX(K3:K12)</f>
        <v>4.441</v>
      </c>
      <c r="L14" s="20">
        <f>MAX(L3:L12)</f>
        <v>7.3</v>
      </c>
      <c r="M14" s="20">
        <f>MAX(M3:M12)</f>
        <v>10.888</v>
      </c>
      <c r="N14" s="20">
        <f>MAX(N3:N12)</f>
        <v>4.806</v>
      </c>
      <c r="O14" s="21" t="s">
        <v>27</v>
      </c>
    </row>
    <row r="15" spans="2:15" ht="19.5" thickBot="1">
      <c r="B15" s="22">
        <f>MIN(C15:N15)</f>
        <v>0.404</v>
      </c>
      <c r="C15" s="23">
        <f>MIN(C3:C12)</f>
        <v>0.404</v>
      </c>
      <c r="D15" s="23">
        <f>MIN(D3:D12)</f>
        <v>0.504</v>
      </c>
      <c r="E15" s="23">
        <f>MIN(E3:E12)</f>
        <v>0.713</v>
      </c>
      <c r="F15" s="23">
        <f>MIN(F3:F12)</f>
        <v>1.048</v>
      </c>
      <c r="G15" s="23">
        <f>MIN(G3:G12)</f>
        <v>1.913</v>
      </c>
      <c r="H15" s="23">
        <f>MIN(H3:H12)</f>
        <v>3.072</v>
      </c>
      <c r="I15" s="23">
        <f>MIN(I3:I12)</f>
        <v>2.523</v>
      </c>
      <c r="J15" s="23">
        <f>MIN(J3:J12)</f>
        <v>3.118</v>
      </c>
      <c r="K15" s="23">
        <f>MIN(K3:K12)</f>
        <v>1.712</v>
      </c>
      <c r="L15" s="23">
        <f>MIN(L3:L12)</f>
        <v>1.182</v>
      </c>
      <c r="M15" s="23">
        <f>MIN(M3:M12)</f>
        <v>1.418</v>
      </c>
      <c r="N15" s="23">
        <f>MIN(N3:N12)</f>
        <v>1.213</v>
      </c>
      <c r="O15" s="24" t="s">
        <v>28</v>
      </c>
    </row>
  </sheetData>
  <sheetProtection/>
  <mergeCells count="4">
    <mergeCell ref="B1:E1"/>
    <mergeCell ref="F1:G1"/>
    <mergeCell ref="J1:K1"/>
    <mergeCell ref="L1:O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MRT www.Win2Farsi.com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قویدل آزاده</dc:creator>
  <cp:keywords/>
  <dc:description/>
  <cp:lastModifiedBy>تمرچی مجید</cp:lastModifiedBy>
  <cp:lastPrinted>2015-09-20T06:03:25Z</cp:lastPrinted>
  <dcterms:created xsi:type="dcterms:W3CDTF">2015-05-30T05:42:43Z</dcterms:created>
  <dcterms:modified xsi:type="dcterms:W3CDTF">2016-06-29T06:59:05Z</dcterms:modified>
  <cp:category/>
  <cp:version/>
  <cp:contentType/>
  <cp:contentStatus/>
</cp:coreProperties>
</file>